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/>
  <mc:AlternateContent xmlns:mc="http://schemas.openxmlformats.org/markup-compatibility/2006">
    <mc:Choice Requires="x15">
      <x15ac:absPath xmlns:x15ac="http://schemas.microsoft.com/office/spreadsheetml/2010/11/ac" url="/Users/takadamayuko/Dropbox/細谷先生/集計リスト/"/>
    </mc:Choice>
  </mc:AlternateContent>
  <xr:revisionPtr revIDLastSave="0" documentId="8_{7002135D-1A4F-8B44-BAEB-E16274F70029}" xr6:coauthVersionLast="36" xr6:coauthVersionMax="36" xr10:uidLastSave="{00000000-0000-0000-0000-000000000000}"/>
  <bookViews>
    <workbookView xWindow="600" yWindow="460" windowWidth="23940" windowHeight="15920" xr2:uid="{00000000-000D-0000-FFFF-FFFF00000000}"/>
  </bookViews>
  <sheets>
    <sheet name="Sheet1 (2)" sheetId="54" r:id="rId1"/>
    <sheet name="2020.1" sheetId="38" r:id="rId2"/>
    <sheet name="2020.2" sheetId="50" r:id="rId3"/>
    <sheet name="2020.3" sheetId="49" r:id="rId4"/>
    <sheet name="2020.4" sheetId="48" r:id="rId5"/>
    <sheet name="2020.5" sheetId="47" r:id="rId6"/>
    <sheet name="2020.6" sheetId="45" r:id="rId7"/>
    <sheet name="2020.7" sheetId="46" r:id="rId8"/>
    <sheet name="2020.8" sheetId="44" r:id="rId9"/>
    <sheet name="2020.9" sheetId="43" r:id="rId10"/>
    <sheet name="2020.10" sheetId="42" r:id="rId11"/>
    <sheet name="2020.11" sheetId="41" r:id="rId12"/>
    <sheet name="2020.12" sheetId="51" r:id="rId13"/>
    <sheet name="グラフ" sheetId="52" r:id="rId14"/>
  </sheets>
  <calcPr calcId="181029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52" l="1"/>
  <c r="H6" i="52"/>
  <c r="G6" i="52"/>
  <c r="F6" i="52"/>
  <c r="E6" i="52"/>
  <c r="D6" i="52"/>
  <c r="C27" i="51"/>
  <c r="O6" i="52" s="1"/>
  <c r="C27" i="41"/>
  <c r="N6" i="52" s="1"/>
  <c r="C27" i="42"/>
  <c r="M6" i="52" s="1"/>
  <c r="C27" i="43"/>
  <c r="L6" i="52" s="1"/>
  <c r="C27" i="44"/>
  <c r="K6" i="52" s="1"/>
  <c r="C27" i="46"/>
  <c r="C27" i="45"/>
  <c r="I6" i="52" s="1"/>
  <c r="C27" i="47"/>
  <c r="C27" i="48"/>
  <c r="C27" i="49"/>
  <c r="C27" i="38"/>
  <c r="C28" i="50"/>
  <c r="O5" i="52" l="1"/>
  <c r="O4" i="52"/>
  <c r="N5" i="52"/>
  <c r="N4" i="52"/>
  <c r="M5" i="52"/>
  <c r="M4" i="52"/>
  <c r="L5" i="52"/>
  <c r="L4" i="52"/>
  <c r="K5" i="52"/>
  <c r="K4" i="52"/>
  <c r="J5" i="52"/>
  <c r="J4" i="52"/>
  <c r="I5" i="52"/>
  <c r="I4" i="52"/>
  <c r="H5" i="52"/>
  <c r="H4" i="52"/>
  <c r="G5" i="52"/>
  <c r="G4" i="52"/>
  <c r="F5" i="52"/>
  <c r="F4" i="52"/>
  <c r="E5" i="52"/>
  <c r="E4" i="52"/>
  <c r="D5" i="52"/>
  <c r="D4" i="52"/>
  <c r="C23" i="51"/>
  <c r="G14" i="51"/>
  <c r="F14" i="51"/>
  <c r="H14" i="51" s="1"/>
  <c r="C14" i="51"/>
  <c r="H13" i="51"/>
  <c r="C13" i="51"/>
  <c r="H12" i="51"/>
  <c r="C12" i="51"/>
  <c r="H11" i="51"/>
  <c r="C11" i="51"/>
  <c r="H10" i="51"/>
  <c r="H9" i="51"/>
  <c r="H8" i="51"/>
  <c r="H7" i="51"/>
  <c r="H6" i="51"/>
  <c r="H5" i="51"/>
  <c r="H4" i="51"/>
  <c r="C23" i="50"/>
  <c r="G14" i="50"/>
  <c r="F14" i="50"/>
  <c r="H14" i="50" s="1"/>
  <c r="C14" i="50"/>
  <c r="H13" i="50"/>
  <c r="C13" i="50"/>
  <c r="H12" i="50"/>
  <c r="C12" i="50"/>
  <c r="H11" i="50"/>
  <c r="C11" i="50"/>
  <c r="H10" i="50"/>
  <c r="H9" i="50"/>
  <c r="H8" i="50"/>
  <c r="H7" i="50"/>
  <c r="H6" i="50"/>
  <c r="H5" i="50"/>
  <c r="H4" i="50"/>
  <c r="C23" i="49"/>
  <c r="G14" i="49"/>
  <c r="F14" i="49"/>
  <c r="H14" i="49" s="1"/>
  <c r="C14" i="49"/>
  <c r="H13" i="49"/>
  <c r="C13" i="49"/>
  <c r="H12" i="49"/>
  <c r="C12" i="49"/>
  <c r="H11" i="49"/>
  <c r="C11" i="49"/>
  <c r="H10" i="49"/>
  <c r="H9" i="49"/>
  <c r="H8" i="49"/>
  <c r="H7" i="49"/>
  <c r="H6" i="49"/>
  <c r="H5" i="49"/>
  <c r="H4" i="49"/>
  <c r="C23" i="48"/>
  <c r="G14" i="48"/>
  <c r="F14" i="48"/>
  <c r="H14" i="48" s="1"/>
  <c r="C14" i="48"/>
  <c r="H13" i="48"/>
  <c r="C13" i="48"/>
  <c r="H12" i="48"/>
  <c r="C12" i="48"/>
  <c r="H11" i="48"/>
  <c r="C11" i="48"/>
  <c r="H10" i="48"/>
  <c r="H9" i="48"/>
  <c r="H8" i="48"/>
  <c r="H7" i="48"/>
  <c r="H6" i="48"/>
  <c r="H5" i="48"/>
  <c r="H4" i="48"/>
  <c r="C23" i="47"/>
  <c r="G14" i="47"/>
  <c r="F14" i="47"/>
  <c r="H14" i="47" s="1"/>
  <c r="C14" i="47"/>
  <c r="H13" i="47"/>
  <c r="C13" i="47"/>
  <c r="H12" i="47"/>
  <c r="C12" i="47"/>
  <c r="H11" i="47"/>
  <c r="C11" i="47"/>
  <c r="H10" i="47"/>
  <c r="H9" i="47"/>
  <c r="H8" i="47"/>
  <c r="H7" i="47"/>
  <c r="H6" i="47"/>
  <c r="H5" i="47"/>
  <c r="H4" i="47"/>
  <c r="C23" i="46"/>
  <c r="G14" i="46"/>
  <c r="F14" i="46"/>
  <c r="H14" i="46" s="1"/>
  <c r="C14" i="46"/>
  <c r="H13" i="46"/>
  <c r="C13" i="46"/>
  <c r="H12" i="46"/>
  <c r="C12" i="46"/>
  <c r="H11" i="46"/>
  <c r="C11" i="46"/>
  <c r="H10" i="46"/>
  <c r="H9" i="46"/>
  <c r="H8" i="46"/>
  <c r="H7" i="46"/>
  <c r="H6" i="46"/>
  <c r="H5" i="46"/>
  <c r="H4" i="46"/>
  <c r="C23" i="45"/>
  <c r="G14" i="45"/>
  <c r="F14" i="45"/>
  <c r="H14" i="45" s="1"/>
  <c r="C14" i="45"/>
  <c r="H13" i="45"/>
  <c r="C13" i="45"/>
  <c r="H12" i="45"/>
  <c r="C12" i="45"/>
  <c r="H11" i="45"/>
  <c r="C11" i="45"/>
  <c r="H10" i="45"/>
  <c r="H9" i="45"/>
  <c r="H8" i="45"/>
  <c r="H7" i="45"/>
  <c r="H6" i="45"/>
  <c r="H5" i="45"/>
  <c r="H4" i="45"/>
  <c r="C23" i="44"/>
  <c r="G14" i="44"/>
  <c r="F14" i="44"/>
  <c r="C14" i="44"/>
  <c r="H13" i="44"/>
  <c r="C13" i="44"/>
  <c r="H12" i="44"/>
  <c r="C12" i="44"/>
  <c r="H11" i="44"/>
  <c r="C11" i="44"/>
  <c r="H10" i="44"/>
  <c r="H9" i="44"/>
  <c r="H8" i="44"/>
  <c r="H7" i="44"/>
  <c r="H6" i="44"/>
  <c r="H5" i="44"/>
  <c r="H4" i="44"/>
  <c r="C23" i="43"/>
  <c r="G14" i="43"/>
  <c r="F14" i="43"/>
  <c r="H14" i="43" s="1"/>
  <c r="C14" i="43"/>
  <c r="H13" i="43"/>
  <c r="C13" i="43"/>
  <c r="H12" i="43"/>
  <c r="C12" i="43"/>
  <c r="H11" i="43"/>
  <c r="C11" i="43"/>
  <c r="H10" i="43"/>
  <c r="H9" i="43"/>
  <c r="H8" i="43"/>
  <c r="H7" i="43"/>
  <c r="H6" i="43"/>
  <c r="H5" i="43"/>
  <c r="H4" i="43"/>
  <c r="C23" i="42"/>
  <c r="G14" i="42"/>
  <c r="F14" i="42"/>
  <c r="H14" i="42" s="1"/>
  <c r="C14" i="42"/>
  <c r="H13" i="42"/>
  <c r="C13" i="42"/>
  <c r="H12" i="42"/>
  <c r="C12" i="42"/>
  <c r="H11" i="42"/>
  <c r="C11" i="42"/>
  <c r="H10" i="42"/>
  <c r="H9" i="42"/>
  <c r="H8" i="42"/>
  <c r="H7" i="42"/>
  <c r="H6" i="42"/>
  <c r="H5" i="42"/>
  <c r="H4" i="42"/>
  <c r="C23" i="41"/>
  <c r="G14" i="41"/>
  <c r="F14" i="41"/>
  <c r="H14" i="41" s="1"/>
  <c r="C14" i="41"/>
  <c r="H13" i="41"/>
  <c r="C13" i="41"/>
  <c r="H12" i="41"/>
  <c r="C12" i="41"/>
  <c r="H11" i="41"/>
  <c r="C11" i="41"/>
  <c r="H10" i="41"/>
  <c r="H9" i="41"/>
  <c r="H8" i="41"/>
  <c r="H7" i="41"/>
  <c r="H6" i="41"/>
  <c r="H5" i="41"/>
  <c r="H4" i="41"/>
  <c r="C23" i="38"/>
  <c r="F14" i="38"/>
  <c r="G14" i="38"/>
  <c r="C14" i="38"/>
  <c r="C13" i="38"/>
  <c r="C12" i="38"/>
  <c r="C11" i="38"/>
  <c r="H4" i="38"/>
  <c r="H14" i="44" l="1"/>
  <c r="H14" i="38"/>
  <c r="H13" i="38"/>
  <c r="H12" i="38"/>
  <c r="H11" i="38"/>
  <c r="H10" i="38"/>
  <c r="H9" i="38"/>
  <c r="H8" i="38"/>
  <c r="H7" i="38"/>
  <c r="H6" i="38"/>
  <c r="H5" i="38"/>
</calcChain>
</file>

<file path=xl/sharedStrings.xml><?xml version="1.0" encoding="utf-8"?>
<sst xmlns="http://schemas.openxmlformats.org/spreadsheetml/2006/main" count="483" uniqueCount="71">
  <si>
    <t>売上</t>
  </si>
  <si>
    <t>合計</t>
  </si>
  <si>
    <t>メディア別</t>
  </si>
  <si>
    <t>HP</t>
  </si>
  <si>
    <t>ポスティング</t>
  </si>
  <si>
    <t>エキテン</t>
  </si>
  <si>
    <t>チラシ</t>
  </si>
  <si>
    <t>紹介</t>
  </si>
  <si>
    <t>総患者数</t>
  </si>
  <si>
    <t>総来院数</t>
  </si>
  <si>
    <t>日数</t>
  </si>
  <si>
    <t>平均来院数</t>
  </si>
  <si>
    <t>1人あたりの来院頻度</t>
  </si>
  <si>
    <t>地域クーポン</t>
    <rPh sb="0" eb="2">
      <t>チイキ</t>
    </rPh>
    <phoneticPr fontId="1"/>
  </si>
  <si>
    <t>６月パス</t>
    <rPh sb="1" eb="2">
      <t>ツキ</t>
    </rPh>
    <phoneticPr fontId="1"/>
  </si>
  <si>
    <t>３月パス</t>
    <rPh sb="1" eb="2">
      <t>ツキ</t>
    </rPh>
    <phoneticPr fontId="1"/>
  </si>
  <si>
    <t>５回</t>
    <rPh sb="1" eb="2">
      <t>カイ</t>
    </rPh>
    <phoneticPr fontId="1"/>
  </si>
  <si>
    <t>１０回</t>
    <rPh sb="2" eb="3">
      <t>カイ</t>
    </rPh>
    <phoneticPr fontId="1"/>
  </si>
  <si>
    <t>合計</t>
    <rPh sb="0" eb="2">
      <t>ゴウケイ</t>
    </rPh>
    <phoneticPr fontId="1"/>
  </si>
  <si>
    <t>新規総問合せ数</t>
    <rPh sb="0" eb="2">
      <t>シンキ</t>
    </rPh>
    <rPh sb="2" eb="3">
      <t>ソウ</t>
    </rPh>
    <rPh sb="3" eb="5">
      <t>トイアワ</t>
    </rPh>
    <rPh sb="6" eb="7">
      <t>スウ</t>
    </rPh>
    <phoneticPr fontId="1"/>
  </si>
  <si>
    <t>　年　月</t>
    <rPh sb="0" eb="4">
      <t>ネn</t>
    </rPh>
    <phoneticPr fontId="1"/>
  </si>
  <si>
    <t>折り込み</t>
    <rPh sb="0" eb="1">
      <t>オリコm</t>
    </rPh>
    <phoneticPr fontId="1"/>
  </si>
  <si>
    <t>平均単価</t>
    <rPh sb="0" eb="1">
      <t>ヘイk</t>
    </rPh>
    <phoneticPr fontId="1"/>
  </si>
  <si>
    <t>新規数</t>
    <rPh sb="0" eb="1">
      <t>シンk</t>
    </rPh>
    <phoneticPr fontId="1"/>
  </si>
  <si>
    <t>新規BE数</t>
    <rPh sb="0" eb="2">
      <t>シンk</t>
    </rPh>
    <phoneticPr fontId="1"/>
  </si>
  <si>
    <t>新規BE%</t>
    <rPh sb="0" eb="2">
      <t>シンk</t>
    </rPh>
    <phoneticPr fontId="1"/>
  </si>
  <si>
    <t>購入人数</t>
    <phoneticPr fontId="1"/>
  </si>
  <si>
    <t>新規数</t>
    <phoneticPr fontId="1"/>
  </si>
  <si>
    <t>パーセント</t>
    <phoneticPr fontId="1"/>
  </si>
  <si>
    <t>今年度</t>
    <phoneticPr fontId="1"/>
  </si>
  <si>
    <t>売り上げ</t>
    <phoneticPr fontId="1"/>
  </si>
  <si>
    <t>1月</t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</si>
  <si>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</si>
  <si>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</si>
  <si>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</si>
  <si>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</si>
  <si>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</si>
  <si>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</si>
  <si>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</si>
  <si>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</si>
  <si>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</si>
  <si>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</si>
  <si>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</si>
  <si>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前年度</t>
    <phoneticPr fontId="1"/>
  </si>
  <si>
    <t>前年度売り上げ</t>
    <phoneticPr fontId="1"/>
  </si>
  <si>
    <t>前年度新規数</t>
    <phoneticPr fontId="1"/>
  </si>
  <si>
    <t>入力</t>
    <rPh sb="0" eb="2">
      <t>ニュウry</t>
    </rPh>
    <phoneticPr fontId="1"/>
  </si>
  <si>
    <t>入力禁止</t>
    <rPh sb="0" eb="2">
      <t>ニュウry</t>
    </rPh>
    <phoneticPr fontId="1"/>
  </si>
  <si>
    <t>稼働率</t>
    <phoneticPr fontId="1"/>
  </si>
  <si>
    <t>1ヶ月診療時間</t>
    <phoneticPr fontId="1"/>
  </si>
  <si>
    <t>1ヶ月実働時間</t>
    <phoneticPr fontId="1"/>
  </si>
  <si>
    <t>前年稼働率</t>
    <phoneticPr fontId="1"/>
  </si>
  <si>
    <t xml:space="preserve">【広告部数・アクセス数】
【やったこと】
</t>
    <rPh sb="0" eb="1">
      <t>コウコk</t>
    </rPh>
    <phoneticPr fontId="1"/>
  </si>
  <si>
    <t>※セル内改行＝aption(alt)+enter</t>
    <rPh sb="0" eb="24">
      <t>カイギョ</t>
    </rPh>
    <phoneticPr fontId="1"/>
  </si>
  <si>
    <t>2020年</t>
    <rPh sb="4" eb="5">
      <t>ネン</t>
    </rPh>
    <phoneticPr fontId="1"/>
  </si>
  <si>
    <t>1月</t>
    <rPh sb="1" eb="2">
      <t>ガツ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</si>
  <si>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</si>
  <si>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</si>
  <si>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</si>
  <si>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</si>
  <si>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</si>
  <si>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目標達成月（金額）</t>
    <rPh sb="0" eb="2">
      <t>モk</t>
    </rPh>
    <phoneticPr fontId="1"/>
  </si>
  <si>
    <t>売上目標</t>
    <rPh sb="0" eb="1">
      <t>ウ</t>
    </rPh>
    <rPh sb="1" eb="2">
      <t>ア</t>
    </rPh>
    <rPh sb="2" eb="4">
      <t>モクヒョウ</t>
    </rPh>
    <phoneticPr fontId="1"/>
  </si>
  <si>
    <t>値上げ（告知・値上げ月）</t>
    <rPh sb="0" eb="2">
      <t>ネアg</t>
    </rPh>
    <phoneticPr fontId="1"/>
  </si>
  <si>
    <t>単価　　　　　</t>
    <rPh sb="0" eb="2">
      <t>タンカ</t>
    </rPh>
    <phoneticPr fontId="1"/>
  </si>
  <si>
    <t>リピート</t>
    <phoneticPr fontId="1"/>
  </si>
  <si>
    <t>患者数</t>
    <rPh sb="0" eb="2">
      <t>カn</t>
    </rPh>
    <phoneticPr fontId="1"/>
  </si>
  <si>
    <t>やること</t>
    <phoneticPr fontId="1"/>
  </si>
  <si>
    <t>【キャンペーン内容】</t>
    <rPh sb="0" eb="2">
      <t>ナイヨ</t>
    </rPh>
    <phoneticPr fontId="1"/>
  </si>
  <si>
    <t>名前：</t>
    <rPh sb="0" eb="2">
      <t>ナm</t>
    </rPh>
    <phoneticPr fontId="1"/>
  </si>
  <si>
    <r>
      <t xml:space="preserve">【値上げ内容】
</t>
    </r>
    <r>
      <rPr>
        <sz val="13"/>
        <color theme="1"/>
        <rFont val="Yu Gothic Light (見出し)"/>
        <family val="3"/>
        <charset val="128"/>
      </rPr>
      <t>※既存メニュー→値上げ後メニューの記載をお願いします。</t>
    </r>
    <rPh sb="0" eb="1">
      <t>ネアg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</si>
</sst>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HGP明朝E"/>
      <family val="1"/>
      <charset val="128"/>
    </font>
    <font>
      <sz val="14"/>
      <color theme="1"/>
      <name val="Yu Gothic Light"/>
      <family val="2"/>
      <charset val="128"/>
      <scheme val="major"/>
    </font>
    <font>
      <sz val="14"/>
      <color theme="1"/>
      <name val="Yu Gothic Light"/>
      <family val="3"/>
      <charset val="128"/>
      <scheme val="major"/>
    </font>
    <font>
      <sz val="13"/>
      <color theme="1"/>
      <name val="Yu Gothic Light (見出し)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FF3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9" fontId="0" fillId="3" borderId="1" xfId="0" applyNumberFormat="1" applyFill="1" applyBorder="1">
      <alignment vertical="center"/>
    </xf>
    <xf numFmtId="0" fontId="0" fillId="2" borderId="0" xfId="0" applyFill="1">
      <alignment vertical="center"/>
    </xf>
    <xf numFmtId="3" fontId="0" fillId="3" borderId="1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3" fontId="4" fillId="0" borderId="17" xfId="0" applyNumberFormat="1" applyFont="1" applyBorder="1" applyAlignment="1">
      <alignment horizontal="left" vertical="top"/>
    </xf>
    <xf numFmtId="3" fontId="4" fillId="0" borderId="18" xfId="0" applyNumberFormat="1" applyFont="1" applyBorder="1" applyAlignment="1">
      <alignment horizontal="left" vertical="top"/>
    </xf>
    <xf numFmtId="3" fontId="4" fillId="0" borderId="19" xfId="0" applyNumberFormat="1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/>
    </xf>
    <xf numFmtId="3" fontId="4" fillId="0" borderId="21" xfId="0" applyNumberFormat="1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3" fontId="4" fillId="0" borderId="22" xfId="0" applyNumberFormat="1" applyFont="1" applyBorder="1" applyAlignment="1">
      <alignment horizontal="left" vertical="top"/>
    </xf>
    <xf numFmtId="3" fontId="4" fillId="0" borderId="23" xfId="0" applyNumberFormat="1" applyFont="1" applyBorder="1" applyAlignment="1">
      <alignment horizontal="left" vertical="top"/>
    </xf>
    <xf numFmtId="3" fontId="4" fillId="0" borderId="24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FF3FF"/>
      <color rgb="FF94D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2020</a:t>
            </a:r>
            <a:r>
              <a:rPr lang="ja-JP" altLang="en-US"/>
              <a:t>年新規数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グラフ!$C$5</c:f>
              <c:strCache>
                <c:ptCount val="1"/>
                <c:pt idx="0">
                  <c:v>新規数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グラフ!$D$5:$O$5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5-7549-B192-48C4A60B5F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5332447"/>
        <c:axId val="435334127"/>
      </c:barChart>
      <c:catAx>
        <c:axId val="43533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334127"/>
        <c:crosses val="autoZero"/>
        <c:auto val="1"/>
        <c:lblAlgn val="ctr"/>
        <c:lblOffset val="100"/>
        <c:noMultiLvlLbl val="0"/>
      </c:catAx>
      <c:valAx>
        <c:axId val="43533412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33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前年比売り上げ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469816272965882E-2"/>
          <c:y val="7.5995552639253422E-2"/>
          <c:w val="0.89019685039370078"/>
          <c:h val="0.821812846310877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グラフ!$C$4</c:f>
              <c:strCache>
                <c:ptCount val="1"/>
                <c:pt idx="0">
                  <c:v>売り上げ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グラフ!$D$4:$O$4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7-7642-B360-284E74855D69}"/>
            </c:ext>
          </c:extLst>
        </c:ser>
        <c:ser>
          <c:idx val="1"/>
          <c:order val="1"/>
          <c:tx>
            <c:strRef>
              <c:f>グラフ!$C$9</c:f>
              <c:strCache>
                <c:ptCount val="1"/>
                <c:pt idx="0">
                  <c:v>前年度売り上げ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グラフ!$D$9:$O$9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C17-7642-B360-284E74855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4669791"/>
        <c:axId val="435067807"/>
        <c:axId val="399460031"/>
      </c:bar3DChart>
      <c:catAx>
        <c:axId val="43466979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067807"/>
        <c:crosses val="autoZero"/>
        <c:auto val="1"/>
        <c:lblAlgn val="ctr"/>
        <c:lblOffset val="100"/>
        <c:noMultiLvlLbl val="0"/>
      </c:catAx>
      <c:valAx>
        <c:axId val="435067807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4669791"/>
        <c:crosses val="autoZero"/>
        <c:crossBetween val="between"/>
        <c:majorUnit val="50"/>
      </c:valAx>
      <c:serAx>
        <c:axId val="399460031"/>
        <c:scaling>
          <c:orientation val="minMax"/>
        </c:scaling>
        <c:delete val="1"/>
        <c:axPos val="b"/>
        <c:majorTickMark val="none"/>
        <c:minorTickMark val="none"/>
        <c:tickLblPos val="nextTo"/>
        <c:crossAx val="43506780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前年比新規数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グラフ!$C$5</c:f>
              <c:strCache>
                <c:ptCount val="1"/>
                <c:pt idx="0">
                  <c:v>新規数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グラフ!$D$5:$O$5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4-F745-A1AC-F643C07B8547}"/>
            </c:ext>
          </c:extLst>
        </c:ser>
        <c:ser>
          <c:idx val="1"/>
          <c:order val="1"/>
          <c:tx>
            <c:strRef>
              <c:f>グラフ!$C$10</c:f>
              <c:strCache>
                <c:ptCount val="1"/>
                <c:pt idx="0">
                  <c:v>前年度新規数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グラフ!$D$10:$O$10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9B4-F745-A1AC-F643C07B85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82355071"/>
        <c:axId val="478904687"/>
        <c:axId val="434440735"/>
      </c:bar3DChart>
      <c:catAx>
        <c:axId val="48235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8904687"/>
        <c:crosses val="autoZero"/>
        <c:auto val="1"/>
        <c:lblAlgn val="ctr"/>
        <c:lblOffset val="100"/>
        <c:noMultiLvlLbl val="0"/>
      </c:catAx>
      <c:valAx>
        <c:axId val="478904687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2355071"/>
        <c:crosses val="autoZero"/>
        <c:crossBetween val="between"/>
      </c:valAx>
      <c:serAx>
        <c:axId val="434440735"/>
        <c:scaling>
          <c:orientation val="minMax"/>
        </c:scaling>
        <c:delete val="1"/>
        <c:axPos val="b"/>
        <c:majorTickMark val="none"/>
        <c:minorTickMark val="none"/>
        <c:tickLblPos val="nextTo"/>
        <c:crossAx val="47890468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前年比稼働率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グラフ!$C$6</c:f>
              <c:strCache>
                <c:ptCount val="1"/>
                <c:pt idx="0">
                  <c:v>稼働率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グラフ!$D$6:$O$6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8-8E41-915E-248EC626B469}"/>
            </c:ext>
          </c:extLst>
        </c:ser>
        <c:ser>
          <c:idx val="1"/>
          <c:order val="1"/>
          <c:tx>
            <c:strRef>
              <c:f>グラフ!$C$11</c:f>
              <c:strCache>
                <c:ptCount val="1"/>
                <c:pt idx="0">
                  <c:v>前年稼働率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グラフ!$D$11:$O$11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8-8E41-915E-248EC626B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4765935"/>
        <c:axId val="434767615"/>
      </c:lineChart>
      <c:catAx>
        <c:axId val="43476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4767615"/>
        <c:crosses val="autoZero"/>
        <c:auto val="1"/>
        <c:lblAlgn val="ctr"/>
        <c:lblOffset val="100"/>
        <c:noMultiLvlLbl val="0"/>
      </c:catAx>
      <c:valAx>
        <c:axId val="43476761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476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2020</a:t>
            </a:r>
            <a:r>
              <a:rPr lang="ja-JP" altLang="en-US"/>
              <a:t>売りげ・稼働率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グラフ!$C$4</c:f>
              <c:strCache>
                <c:ptCount val="1"/>
                <c:pt idx="0">
                  <c:v>売り上げ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グラフ!$D$4:$O$4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7-6744-A7F5-10B1417550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2877391"/>
        <c:axId val="397336591"/>
      </c:barChart>
      <c:lineChart>
        <c:grouping val="standard"/>
        <c:varyColors val="0"/>
        <c:ser>
          <c:idx val="1"/>
          <c:order val="1"/>
          <c:tx>
            <c:strRef>
              <c:f>グラフ!$C$6</c:f>
              <c:strCache>
                <c:ptCount val="1"/>
                <c:pt idx="0">
                  <c:v>稼働率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グラフ!$D$3:$O$3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グラフ!$D$6:$O$6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7-6744-A7F5-10B141755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2877391"/>
        <c:axId val="397336591"/>
      </c:lineChart>
      <c:catAx>
        <c:axId val="432877391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336591"/>
        <c:crosses val="autoZero"/>
        <c:auto val="1"/>
        <c:lblAlgn val="ctr"/>
        <c:lblOffset val="100"/>
        <c:noMultiLvlLbl val="0"/>
      </c:catAx>
      <c:valAx>
        <c:axId val="397336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77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26</xdr:row>
      <xdr:rowOff>19050</xdr:rowOff>
    </xdr:from>
    <xdr:to>
      <xdr:col>7</xdr:col>
      <xdr:colOff>457200</xdr:colOff>
      <xdr:row>38</xdr:row>
      <xdr:rowOff>19050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6A4549C-9352-3B4E-82F3-831DEB11E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368300</xdr:colOff>
      <xdr:row>12</xdr:row>
      <xdr:rowOff>222250</xdr:rowOff>
    </xdr:from>
    <xdr:to>
      <xdr:col>14</xdr:col>
      <xdr:colOff>647700</xdr:colOff>
      <xdr:row>26</xdr:row>
      <xdr:rowOff>25400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1D87A1D-A20C-9F43-B8AC-68EF476E2D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26</xdr:row>
      <xdr:rowOff>19050</xdr:rowOff>
    </xdr:from>
    <xdr:to>
      <xdr:col>14</xdr:col>
      <xdr:colOff>635000</xdr:colOff>
      <xdr:row>38</xdr:row>
      <xdr:rowOff>165100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5F4BBEBE-AB11-7540-946C-28EE9219F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39</xdr:row>
      <xdr:rowOff>82550</xdr:rowOff>
    </xdr:from>
    <xdr:to>
      <xdr:col>14</xdr:col>
      <xdr:colOff>406400</xdr:colOff>
      <xdr:row>51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A3925B-D4E1-4E41-83A5-200292576F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12700</xdr:colOff>
      <xdr:row>12</xdr:row>
      <xdr:rowOff>222250</xdr:rowOff>
    </xdr:from>
    <xdr:to>
      <xdr:col>7</xdr:col>
      <xdr:colOff>215900</xdr:colOff>
      <xdr:row>24</xdr:row>
      <xdr:rowOff>222250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729DF49-38A2-9D4E-AB2B-2C28243A04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0EA4-42C9-C44F-AA75-B587D3518BAC}">
  <dimension ref="B2:I20"/>
  <sheetViews>
    <sheetView tabSelected="1" workbookViewId="0">
      <selection activeCell="K8" sqref="K8"/>
    </sheetView>
  </sheetViews>
  <sheetFormatPr baseColWidth="10" defaultColWidth="8.83203125" defaultRowHeight="18"/>
  <cols>
    <col min="1" max="1" width="3.83203125" style="1" customWidth="1"/>
    <col min="2" max="2" width="28.83203125" style="1" customWidth="1"/>
    <col min="3" max="8" width="16.6640625" style="1" customWidth="1"/>
    <col min="9" max="16384" width="8.83203125" style="1"/>
  </cols>
  <sheetData>
    <row r="2" spans="2:9" ht="22" customHeight="1">
      <c r="B2" s="38" t="s">
        <v>69</v>
      </c>
      <c r="C2" s="39"/>
      <c r="D2" s="39"/>
      <c r="E2" s="39"/>
      <c r="F2" s="39"/>
      <c r="G2" s="39"/>
      <c r="H2" s="39"/>
      <c r="I2" s="37"/>
    </row>
    <row r="3" spans="2:9" ht="25" customHeight="1">
      <c r="B3" s="40" t="s">
        <v>54</v>
      </c>
      <c r="C3" s="40" t="s">
        <v>55</v>
      </c>
      <c r="D3" s="40" t="s">
        <v>56</v>
      </c>
      <c r="E3" s="40" t="s">
        <v>57</v>
      </c>
      <c r="F3" s="40" t="s">
        <v>58</v>
      </c>
      <c r="G3" s="40" t="s">
        <v>59</v>
      </c>
      <c r="H3" s="40" t="s">
        <v>60</v>
      </c>
      <c r="I3" s="37"/>
    </row>
    <row r="4" spans="2:9" ht="25" customHeight="1">
      <c r="B4" s="61" t="s">
        <v>61</v>
      </c>
      <c r="C4" s="40"/>
      <c r="D4" s="40"/>
      <c r="E4" s="40"/>
      <c r="F4" s="40"/>
      <c r="G4" s="40"/>
      <c r="H4" s="40"/>
      <c r="I4" s="37"/>
    </row>
    <row r="5" spans="2:9" ht="25" customHeight="1">
      <c r="B5" s="61" t="s">
        <v>62</v>
      </c>
      <c r="C5" s="40"/>
      <c r="D5" s="41"/>
      <c r="E5" s="40"/>
      <c r="F5" s="40"/>
      <c r="G5" s="40"/>
      <c r="H5" s="40"/>
      <c r="I5" s="37"/>
    </row>
    <row r="6" spans="2:9" ht="25" customHeight="1">
      <c r="B6" s="61" t="s">
        <v>63</v>
      </c>
      <c r="C6" s="40"/>
      <c r="D6" s="40"/>
      <c r="E6" s="40"/>
      <c r="F6" s="40"/>
      <c r="G6" s="40"/>
      <c r="H6" s="40"/>
      <c r="I6" s="37"/>
    </row>
    <row r="7" spans="2:9" ht="63" customHeight="1">
      <c r="B7" s="61" t="s">
        <v>64</v>
      </c>
      <c r="C7" s="41"/>
      <c r="D7" s="41"/>
      <c r="E7" s="41"/>
      <c r="F7" s="41"/>
      <c r="G7" s="41"/>
      <c r="H7" s="41"/>
      <c r="I7" s="37"/>
    </row>
    <row r="8" spans="2:9" ht="42" customHeight="1">
      <c r="B8" s="61" t="s">
        <v>65</v>
      </c>
      <c r="C8" s="41"/>
      <c r="D8" s="40"/>
      <c r="E8" s="40"/>
      <c r="F8" s="40"/>
      <c r="G8" s="40"/>
      <c r="H8" s="40"/>
      <c r="I8" s="37"/>
    </row>
    <row r="9" spans="2:9" ht="64" customHeight="1">
      <c r="B9" s="61" t="s">
        <v>66</v>
      </c>
      <c r="C9" s="40"/>
      <c r="D9" s="40"/>
      <c r="E9" s="40"/>
      <c r="F9" s="40"/>
      <c r="G9" s="40"/>
      <c r="H9" s="40"/>
      <c r="I9" s="37"/>
    </row>
    <row r="10" spans="2:9" ht="105" customHeight="1">
      <c r="B10" s="61" t="s">
        <v>67</v>
      </c>
      <c r="C10" s="40"/>
      <c r="D10" s="40"/>
      <c r="E10" s="40"/>
      <c r="F10" s="40"/>
      <c r="G10" s="40"/>
      <c r="H10" s="40"/>
      <c r="I10" s="37"/>
    </row>
    <row r="11" spans="2:9" ht="21" customHeight="1" thickBot="1">
      <c r="B11" s="42"/>
      <c r="C11" s="42"/>
      <c r="D11" s="42"/>
      <c r="E11" s="42"/>
      <c r="F11" s="42"/>
      <c r="G11" s="42"/>
      <c r="H11" s="42"/>
      <c r="I11" s="37"/>
    </row>
    <row r="12" spans="2:9" ht="21" customHeight="1">
      <c r="B12" s="43" t="s">
        <v>70</v>
      </c>
      <c r="C12" s="44"/>
      <c r="D12" s="45"/>
      <c r="E12" s="46" t="s">
        <v>68</v>
      </c>
      <c r="F12" s="47"/>
      <c r="G12" s="47"/>
      <c r="H12" s="48"/>
      <c r="I12" s="37"/>
    </row>
    <row r="13" spans="2:9" ht="21" customHeight="1">
      <c r="B13" s="49"/>
      <c r="C13" s="50"/>
      <c r="D13" s="51"/>
      <c r="E13" s="52"/>
      <c r="F13" s="53"/>
      <c r="G13" s="53"/>
      <c r="H13" s="54"/>
      <c r="I13" s="37"/>
    </row>
    <row r="14" spans="2:9" ht="21" customHeight="1">
      <c r="B14" s="49"/>
      <c r="C14" s="50"/>
      <c r="D14" s="51"/>
      <c r="E14" s="52"/>
      <c r="F14" s="53"/>
      <c r="G14" s="53"/>
      <c r="H14" s="54"/>
      <c r="I14" s="37"/>
    </row>
    <row r="15" spans="2:9" ht="21" customHeight="1">
      <c r="B15" s="49"/>
      <c r="C15" s="50"/>
      <c r="D15" s="51"/>
      <c r="E15" s="52"/>
      <c r="F15" s="53"/>
      <c r="G15" s="53"/>
      <c r="H15" s="54"/>
      <c r="I15" s="37"/>
    </row>
    <row r="16" spans="2:9" ht="21" customHeight="1">
      <c r="B16" s="49"/>
      <c r="C16" s="50"/>
      <c r="D16" s="51"/>
      <c r="E16" s="52"/>
      <c r="F16" s="53"/>
      <c r="G16" s="53"/>
      <c r="H16" s="54"/>
      <c r="I16" s="37"/>
    </row>
    <row r="17" spans="2:9" ht="62" customHeight="1" thickBot="1">
      <c r="B17" s="55"/>
      <c r="C17" s="56"/>
      <c r="D17" s="57"/>
      <c r="E17" s="58"/>
      <c r="F17" s="59"/>
      <c r="G17" s="59"/>
      <c r="H17" s="60"/>
      <c r="I17" s="37"/>
    </row>
    <row r="18" spans="2:9">
      <c r="B18" s="37"/>
      <c r="C18" s="37"/>
      <c r="D18" s="37"/>
      <c r="E18" s="37"/>
      <c r="F18" s="37"/>
      <c r="G18" s="37"/>
      <c r="H18" s="37"/>
      <c r="I18" s="37"/>
    </row>
    <row r="20" spans="2:9">
      <c r="B20" s="37"/>
    </row>
  </sheetData>
  <mergeCells count="2">
    <mergeCell ref="B12:D17"/>
    <mergeCell ref="E12:H17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19F0-7ECB-FC49-8BFC-06BD2AD08E5D}">
  <dimension ref="B1:N27"/>
  <sheetViews>
    <sheetView topLeftCell="A12" zoomScale="112" workbookViewId="0">
      <selection activeCell="I26" sqref="I26:J26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E15" s="25"/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  <c r="I20" s="6"/>
    </row>
    <row r="21" spans="2:10">
      <c r="B21" s="2"/>
      <c r="C21" s="2"/>
      <c r="E21" s="29"/>
      <c r="F21" s="30"/>
      <c r="G21" s="30"/>
      <c r="H21" s="31"/>
      <c r="I21" s="6"/>
    </row>
    <row r="22" spans="2:10">
      <c r="B22" s="2"/>
      <c r="C22" s="2"/>
      <c r="E22" s="29"/>
      <c r="F22" s="30"/>
      <c r="G22" s="30"/>
      <c r="H22" s="31"/>
      <c r="I22" s="6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  <c r="I25" s="6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2CBE-83B7-3548-AE88-DBF6E8326B30}">
  <dimension ref="B1:N27"/>
  <sheetViews>
    <sheetView topLeftCell="A11" zoomScale="112" workbookViewId="0">
      <selection activeCell="I26" sqref="I26:J26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E15" s="24"/>
      <c r="F15" s="24"/>
      <c r="G15" s="24"/>
      <c r="H15" s="24"/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  <c r="I24" s="6"/>
    </row>
    <row r="25" spans="2:10">
      <c r="B25" s="2" t="s">
        <v>49</v>
      </c>
      <c r="C25" s="10"/>
      <c r="E25" s="29"/>
      <c r="F25" s="30"/>
      <c r="G25" s="30"/>
      <c r="H25" s="31"/>
      <c r="I25" s="6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  <c r="I27" s="6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0999-9783-684E-9D5A-FC0A30D59549}">
  <dimension ref="B1:N27"/>
  <sheetViews>
    <sheetView topLeftCell="A10" zoomScale="112" workbookViewId="0">
      <selection activeCell="I26" sqref="I26:J26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  <c r="I19" s="6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D26" s="23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F794-D3BB-9E4E-B9B4-E8BBEAE50AB2}">
  <dimension ref="B1:N29"/>
  <sheetViews>
    <sheetView topLeftCell="A11" zoomScale="112" workbookViewId="0">
      <selection activeCell="K30" sqref="K30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  <c r="I24" s="6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6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  <row r="29" spans="2:10">
      <c r="H29" s="6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6362-EF00-C242-9A75-46EB9942F0B9}">
  <dimension ref="A1:O11"/>
  <sheetViews>
    <sheetView topLeftCell="A5" workbookViewId="0">
      <selection activeCell="H17" sqref="H17"/>
    </sheetView>
  </sheetViews>
  <sheetFormatPr baseColWidth="10" defaultRowHeight="18"/>
  <cols>
    <col min="1" max="1" width="2.5" style="1" customWidth="1"/>
    <col min="3" max="3" width="14" customWidth="1"/>
  </cols>
  <sheetData>
    <row r="1" spans="2:15" s="1" customFormat="1" ht="19" thickBot="1"/>
    <row r="2" spans="2:15" ht="19" thickBot="1">
      <c r="B2" s="22" t="s">
        <v>46</v>
      </c>
    </row>
    <row r="3" spans="2:15" ht="19" thickBot="1">
      <c r="B3" s="21" t="s">
        <v>47</v>
      </c>
      <c r="C3" s="2" t="s">
        <v>29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39</v>
      </c>
      <c r="M3" s="2" t="s">
        <v>40</v>
      </c>
      <c r="N3" s="2" t="s">
        <v>41</v>
      </c>
      <c r="O3" s="2" t="s">
        <v>42</v>
      </c>
    </row>
    <row r="4" spans="2:15">
      <c r="C4" s="2" t="s">
        <v>30</v>
      </c>
      <c r="D4" s="16">
        <f>'2020.1'!C5</f>
        <v>0</v>
      </c>
      <c r="E4" s="16">
        <f>'2020.2'!C5</f>
        <v>0</v>
      </c>
      <c r="F4" s="16">
        <f>'2020.3'!C5</f>
        <v>0</v>
      </c>
      <c r="G4" s="16">
        <f>'2020.4'!C5</f>
        <v>0</v>
      </c>
      <c r="H4" s="16">
        <f>'2020.5'!C5</f>
        <v>0</v>
      </c>
      <c r="I4" s="16">
        <f>'2020.6'!C5</f>
        <v>0</v>
      </c>
      <c r="J4" s="16">
        <f>'2020.7'!C5</f>
        <v>0</v>
      </c>
      <c r="K4" s="16">
        <f>'2020.8'!C5</f>
        <v>0</v>
      </c>
      <c r="L4" s="16">
        <f>'2020.9'!C5</f>
        <v>0</v>
      </c>
      <c r="M4" s="16">
        <f>'2020.10'!C5</f>
        <v>0</v>
      </c>
      <c r="N4" s="16">
        <f>'2020.11'!C5</f>
        <v>0</v>
      </c>
      <c r="O4" s="16">
        <f>'2020.12'!C5</f>
        <v>0</v>
      </c>
    </row>
    <row r="5" spans="2:15">
      <c r="C5" s="2" t="s">
        <v>27</v>
      </c>
      <c r="D5" s="12">
        <f>'2020.1'!C9</f>
        <v>0</v>
      </c>
      <c r="E5" s="12">
        <f>'2020.2'!C9</f>
        <v>0</v>
      </c>
      <c r="F5" s="12">
        <f>'2020.3'!C9</f>
        <v>0</v>
      </c>
      <c r="G5" s="12">
        <f>'2020.4'!C9</f>
        <v>0</v>
      </c>
      <c r="H5" s="12">
        <f>'2020.5'!C9</f>
        <v>0</v>
      </c>
      <c r="I5" s="12">
        <f>'2020.6'!C9</f>
        <v>0</v>
      </c>
      <c r="J5" s="12">
        <f>'2020.7'!C9</f>
        <v>0</v>
      </c>
      <c r="K5" s="12">
        <f>'2020.8'!C9</f>
        <v>0</v>
      </c>
      <c r="L5" s="12">
        <f>'2020.9'!C9</f>
        <v>0</v>
      </c>
      <c r="M5" s="12">
        <f>'2020.10'!C9</f>
        <v>0</v>
      </c>
      <c r="N5" s="12">
        <f>'2020.11'!C9</f>
        <v>0</v>
      </c>
      <c r="O5" s="12">
        <f>'2020.12'!C9</f>
        <v>0</v>
      </c>
    </row>
    <row r="6" spans="2:15" s="1" customFormat="1">
      <c r="C6" s="2" t="s">
        <v>48</v>
      </c>
      <c r="D6" s="12" t="e">
        <f>'2020.1'!C27</f>
        <v>#DIV/0!</v>
      </c>
      <c r="E6" s="12" t="e">
        <f>'2020.2'!C28</f>
        <v>#DIV/0!</v>
      </c>
      <c r="F6" s="12" t="e">
        <f>'2020.3'!C27</f>
        <v>#DIV/0!</v>
      </c>
      <c r="G6" s="12" t="e">
        <f>'2020.4'!C27</f>
        <v>#DIV/0!</v>
      </c>
      <c r="H6" s="12" t="e">
        <f>'2020.5'!C27</f>
        <v>#DIV/0!</v>
      </c>
      <c r="I6" s="12" t="e">
        <f>'2020.6'!C27</f>
        <v>#DIV/0!</v>
      </c>
      <c r="J6" s="12" t="e">
        <f>'2020.7'!C27</f>
        <v>#DIV/0!</v>
      </c>
      <c r="K6" s="12" t="e">
        <f>'2020.8'!C27</f>
        <v>#DIV/0!</v>
      </c>
      <c r="L6" s="12" t="e">
        <f>'2020.9'!C27</f>
        <v>#DIV/0!</v>
      </c>
      <c r="M6" s="12" t="e">
        <f>'2020.10'!C27</f>
        <v>#DIV/0!</v>
      </c>
      <c r="N6" s="12" t="e">
        <f>'2020.11'!C27</f>
        <v>#DIV/0!</v>
      </c>
      <c r="O6" s="12" t="e">
        <f>'2020.12'!C27</f>
        <v>#DIV/0!</v>
      </c>
    </row>
    <row r="8" spans="2:15">
      <c r="C8" s="2" t="s">
        <v>43</v>
      </c>
      <c r="D8" s="2" t="s">
        <v>31</v>
      </c>
      <c r="E8" s="2" t="s">
        <v>32</v>
      </c>
      <c r="F8" s="2" t="s">
        <v>33</v>
      </c>
      <c r="G8" s="2" t="s">
        <v>34</v>
      </c>
      <c r="H8" s="2" t="s">
        <v>35</v>
      </c>
      <c r="I8" s="2" t="s">
        <v>36</v>
      </c>
      <c r="J8" s="2" t="s">
        <v>37</v>
      </c>
      <c r="K8" s="2" t="s">
        <v>38</v>
      </c>
      <c r="L8" s="2" t="s">
        <v>39</v>
      </c>
      <c r="M8" s="2" t="s">
        <v>40</v>
      </c>
      <c r="N8" s="2" t="s">
        <v>41</v>
      </c>
      <c r="O8" s="2" t="s">
        <v>42</v>
      </c>
    </row>
    <row r="9" spans="2:15">
      <c r="C9" s="2" t="s">
        <v>44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>
      <c r="C10" s="2" t="s">
        <v>45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s="1" customFormat="1">
      <c r="C11" s="2" t="s">
        <v>51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B1B9-E5AF-9D40-99B7-B612D51B1805}">
  <dimension ref="B1:N27"/>
  <sheetViews>
    <sheetView topLeftCell="A8" zoomScale="112" workbookViewId="0">
      <selection activeCell="E16" sqref="E16:H27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F15" s="25"/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  <c r="I20" s="6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D23" s="23"/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066C9-B01C-1749-A7AC-52F883FF60E5}">
  <dimension ref="B1:N28"/>
  <sheetViews>
    <sheetView topLeftCell="A11" zoomScale="112" workbookViewId="0">
      <selection activeCell="I26" sqref="I26:J26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E15" s="24"/>
      <c r="F15" s="24"/>
      <c r="G15" s="24"/>
      <c r="H15" s="24"/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E25" s="29"/>
      <c r="F25" s="30"/>
      <c r="G25" s="30"/>
      <c r="H25" s="31"/>
    </row>
    <row r="26" spans="2:10">
      <c r="B26" s="2" t="s">
        <v>49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2" t="s">
        <v>50</v>
      </c>
      <c r="C27" s="10"/>
      <c r="E27" s="32"/>
      <c r="F27" s="33"/>
      <c r="G27" s="33"/>
      <c r="H27" s="34"/>
    </row>
    <row r="28" spans="2:10">
      <c r="B28" s="4" t="s">
        <v>48</v>
      </c>
      <c r="C28" s="12" t="e">
        <f>(C27/C26)*100</f>
        <v>#DIV/0!</v>
      </c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CFC01-05BC-9144-B24A-E2DEA05DDC7C}">
  <dimension ref="B1:N27"/>
  <sheetViews>
    <sheetView topLeftCell="A11" zoomScale="112" workbookViewId="0">
      <selection activeCell="I26" sqref="I26:J26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5553-CF8C-9744-BB03-11A0ABC56331}">
  <dimension ref="B1:N27"/>
  <sheetViews>
    <sheetView topLeftCell="A13" zoomScale="112" workbookViewId="0">
      <selection activeCell="E16" sqref="E16:H27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E15" s="25"/>
      <c r="F15" s="25"/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  <c r="I21" s="6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D23" s="23"/>
      <c r="E23" s="29"/>
      <c r="F23" s="30"/>
      <c r="G23" s="30"/>
      <c r="H23" s="31"/>
    </row>
    <row r="24" spans="2:10">
      <c r="D24" s="6"/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6C34-7B19-464B-8E87-5152443C5E07}">
  <dimension ref="B1:N27"/>
  <sheetViews>
    <sheetView topLeftCell="A8" zoomScale="112" workbookViewId="0">
      <selection activeCell="E16" sqref="E16:H27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C2" s="18"/>
      <c r="D2" s="22" t="s">
        <v>46</v>
      </c>
      <c r="E2" s="19"/>
    </row>
    <row r="3" spans="2:14" ht="19" thickBot="1">
      <c r="B3" s="17"/>
      <c r="C3" s="17"/>
      <c r="D3" s="21" t="s">
        <v>47</v>
      </c>
      <c r="E3" s="20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E15" s="25"/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BBBF-6426-1245-8FFB-545BCB61C7E6}">
  <dimension ref="B1:N27"/>
  <sheetViews>
    <sheetView topLeftCell="A12" zoomScale="112" workbookViewId="0">
      <selection activeCell="I26" sqref="I26:J26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F15" s="25"/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  <c r="I18" s="6"/>
    </row>
    <row r="19" spans="2:10">
      <c r="B19" s="2" t="s">
        <v>17</v>
      </c>
      <c r="C19" s="10"/>
      <c r="E19" s="29"/>
      <c r="F19" s="30"/>
      <c r="G19" s="30"/>
      <c r="H19" s="31"/>
      <c r="I19" s="6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  <c r="I21" s="6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AD560-C858-BC4F-A570-551735E229CA}">
  <dimension ref="B1:N27"/>
  <sheetViews>
    <sheetView topLeftCell="A12" zoomScale="112" workbookViewId="0">
      <selection activeCell="E16" sqref="E16:H27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  <c r="I19" s="6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781D-ED82-8747-BFB5-4730DE95C5BF}">
  <dimension ref="B1:N28"/>
  <sheetViews>
    <sheetView topLeftCell="A13" zoomScale="112" workbookViewId="0">
      <selection activeCell="I26" sqref="I26:J26"/>
    </sheetView>
  </sheetViews>
  <sheetFormatPr baseColWidth="10" defaultColWidth="8.83203125" defaultRowHeight="18"/>
  <cols>
    <col min="1" max="1" width="4.33203125" style="1" customWidth="1"/>
    <col min="2" max="2" width="18" style="1" customWidth="1"/>
    <col min="3" max="3" width="10.33203125" style="1" customWidth="1"/>
    <col min="4" max="4" width="8.83203125" style="1"/>
    <col min="5" max="5" width="13.5" style="1" customWidth="1"/>
    <col min="6" max="7" width="10.1640625" style="1" customWidth="1"/>
    <col min="8" max="8" width="11.83203125" style="1" customWidth="1"/>
    <col min="9" max="9" width="8.83203125" style="1"/>
    <col min="10" max="10" width="19.83203125" style="1" customWidth="1"/>
    <col min="11" max="16384" width="8.83203125" style="1"/>
  </cols>
  <sheetData>
    <row r="1" spans="2:14" ht="19" thickBot="1"/>
    <row r="2" spans="2:14" ht="19" thickBot="1">
      <c r="B2" s="15" t="s">
        <v>20</v>
      </c>
      <c r="D2" s="22" t="s">
        <v>46</v>
      </c>
    </row>
    <row r="3" spans="2:14" ht="19" thickBot="1">
      <c r="B3" s="17"/>
      <c r="C3" s="17"/>
      <c r="D3" s="21" t="s">
        <v>47</v>
      </c>
      <c r="E3" s="3" t="s">
        <v>2</v>
      </c>
      <c r="F3" s="3" t="s">
        <v>26</v>
      </c>
      <c r="G3" s="3" t="s">
        <v>27</v>
      </c>
      <c r="H3" s="3" t="s">
        <v>28</v>
      </c>
    </row>
    <row r="4" spans="2:14">
      <c r="B4" s="3" t="s">
        <v>10</v>
      </c>
      <c r="C4" s="10"/>
      <c r="D4" s="7"/>
      <c r="E4" s="3" t="s">
        <v>3</v>
      </c>
      <c r="F4" s="10"/>
      <c r="G4" s="10"/>
      <c r="H4" s="14" t="e">
        <f>(F4/G4)</f>
        <v>#DIV/0!</v>
      </c>
      <c r="I4" s="7"/>
      <c r="L4" s="7"/>
      <c r="M4" s="7"/>
      <c r="N4" s="7"/>
    </row>
    <row r="5" spans="2:14">
      <c r="B5" s="3" t="s">
        <v>0</v>
      </c>
      <c r="C5" s="11"/>
      <c r="D5" s="6"/>
      <c r="E5" s="3" t="s">
        <v>4</v>
      </c>
      <c r="F5" s="10"/>
      <c r="G5" s="10"/>
      <c r="H5" s="14" t="e">
        <f t="shared" ref="H5:H14" si="0">(F5/G5)</f>
        <v>#DIV/0!</v>
      </c>
      <c r="I5" s="6"/>
      <c r="L5" s="8"/>
      <c r="M5" s="6"/>
      <c r="N5" s="8"/>
    </row>
    <row r="6" spans="2:14">
      <c r="B6" s="3" t="s">
        <v>8</v>
      </c>
      <c r="C6" s="10"/>
      <c r="D6" s="6"/>
      <c r="E6" s="3" t="s">
        <v>5</v>
      </c>
      <c r="F6" s="10"/>
      <c r="G6" s="10"/>
      <c r="H6" s="14" t="e">
        <f t="shared" si="0"/>
        <v>#DIV/0!</v>
      </c>
      <c r="I6" s="6"/>
      <c r="L6" s="8"/>
      <c r="M6" s="6"/>
      <c r="N6" s="8"/>
    </row>
    <row r="7" spans="2:14">
      <c r="B7" s="3" t="s">
        <v>9</v>
      </c>
      <c r="C7" s="10"/>
      <c r="E7" s="3" t="s">
        <v>13</v>
      </c>
      <c r="F7" s="10"/>
      <c r="G7" s="10"/>
      <c r="H7" s="14" t="e">
        <f t="shared" si="0"/>
        <v>#DIV/0!</v>
      </c>
    </row>
    <row r="8" spans="2:14">
      <c r="B8" s="2" t="s">
        <v>19</v>
      </c>
      <c r="C8" s="11"/>
      <c r="E8" s="3" t="s">
        <v>6</v>
      </c>
      <c r="F8" s="10"/>
      <c r="G8" s="10"/>
      <c r="H8" s="14" t="e">
        <f t="shared" si="0"/>
        <v>#DIV/0!</v>
      </c>
    </row>
    <row r="9" spans="2:14">
      <c r="B9" s="9" t="s">
        <v>23</v>
      </c>
      <c r="C9" s="10"/>
      <c r="E9" s="3" t="s">
        <v>7</v>
      </c>
      <c r="F9" s="10"/>
      <c r="G9" s="10"/>
      <c r="H9" s="14" t="e">
        <f t="shared" si="0"/>
        <v>#DIV/0!</v>
      </c>
      <c r="I9" s="6"/>
    </row>
    <row r="10" spans="2:14">
      <c r="B10" s="9" t="s">
        <v>24</v>
      </c>
      <c r="C10" s="10"/>
      <c r="E10" s="3" t="s">
        <v>21</v>
      </c>
      <c r="F10" s="10"/>
      <c r="G10" s="10"/>
      <c r="H10" s="14" t="e">
        <f t="shared" si="0"/>
        <v>#DIV/0!</v>
      </c>
      <c r="I10" s="6"/>
    </row>
    <row r="11" spans="2:14">
      <c r="B11" s="9" t="s">
        <v>25</v>
      </c>
      <c r="C11" s="12" t="e">
        <f>(C10/C9)*100</f>
        <v>#DIV/0!</v>
      </c>
      <c r="E11" s="3"/>
      <c r="F11" s="10"/>
      <c r="G11" s="10"/>
      <c r="H11" s="14" t="e">
        <f t="shared" si="0"/>
        <v>#DIV/0!</v>
      </c>
      <c r="I11" s="6"/>
    </row>
    <row r="12" spans="2:14">
      <c r="B12" s="3" t="s">
        <v>11</v>
      </c>
      <c r="C12" s="13" t="e">
        <f>(C7/C4)</f>
        <v>#DIV/0!</v>
      </c>
      <c r="E12" s="3"/>
      <c r="F12" s="10"/>
      <c r="G12" s="10"/>
      <c r="H12" s="14" t="e">
        <f t="shared" si="0"/>
        <v>#DIV/0!</v>
      </c>
      <c r="I12" s="6"/>
    </row>
    <row r="13" spans="2:14">
      <c r="B13" s="3" t="s">
        <v>12</v>
      </c>
      <c r="C13" s="13" t="e">
        <f>(C7/C6)</f>
        <v>#DIV/0!</v>
      </c>
      <c r="E13" s="3"/>
      <c r="F13" s="10"/>
      <c r="G13" s="10"/>
      <c r="H13" s="14" t="e">
        <f t="shared" si="0"/>
        <v>#DIV/0!</v>
      </c>
      <c r="I13" s="6"/>
    </row>
    <row r="14" spans="2:14">
      <c r="B14" s="9" t="s">
        <v>22</v>
      </c>
      <c r="C14" s="12" t="e">
        <f>C5/C7</f>
        <v>#DIV/0!</v>
      </c>
      <c r="E14" s="3" t="s">
        <v>1</v>
      </c>
      <c r="F14" s="12">
        <f>SUM(F4:F13)</f>
        <v>0</v>
      </c>
      <c r="G14" s="12">
        <f>SUM(G4:G13)</f>
        <v>0</v>
      </c>
      <c r="H14" s="14" t="e">
        <f t="shared" si="0"/>
        <v>#DIV/0!</v>
      </c>
      <c r="I14" s="6"/>
      <c r="J14" s="6"/>
    </row>
    <row r="15" spans="2:14" ht="19" thickBot="1">
      <c r="I15" s="6"/>
      <c r="J15" s="6"/>
    </row>
    <row r="16" spans="2:14">
      <c r="B16" s="2" t="s">
        <v>15</v>
      </c>
      <c r="C16" s="10"/>
      <c r="E16" s="26" t="s">
        <v>52</v>
      </c>
      <c r="F16" s="27"/>
      <c r="G16" s="27"/>
      <c r="H16" s="28"/>
      <c r="I16" s="5"/>
      <c r="J16" s="6"/>
    </row>
    <row r="17" spans="2:10">
      <c r="B17" s="2" t="s">
        <v>14</v>
      </c>
      <c r="C17" s="10"/>
      <c r="E17" s="29"/>
      <c r="F17" s="30"/>
      <c r="G17" s="30"/>
      <c r="H17" s="31"/>
      <c r="I17" s="5"/>
      <c r="J17" s="6"/>
    </row>
    <row r="18" spans="2:10">
      <c r="B18" s="2" t="s">
        <v>16</v>
      </c>
      <c r="C18" s="10"/>
      <c r="E18" s="29"/>
      <c r="F18" s="30"/>
      <c r="G18" s="30"/>
      <c r="H18" s="31"/>
    </row>
    <row r="19" spans="2:10">
      <c r="B19" s="2" t="s">
        <v>17</v>
      </c>
      <c r="C19" s="10"/>
      <c r="E19" s="29"/>
      <c r="F19" s="30"/>
      <c r="G19" s="30"/>
      <c r="H19" s="31"/>
    </row>
    <row r="20" spans="2:10">
      <c r="B20" s="2"/>
      <c r="C20" s="2"/>
      <c r="E20" s="29"/>
      <c r="F20" s="30"/>
      <c r="G20" s="30"/>
      <c r="H20" s="31"/>
    </row>
    <row r="21" spans="2:10">
      <c r="B21" s="2"/>
      <c r="C21" s="2"/>
      <c r="E21" s="29"/>
      <c r="F21" s="30"/>
      <c r="G21" s="30"/>
      <c r="H21" s="31"/>
    </row>
    <row r="22" spans="2:10">
      <c r="B22" s="2"/>
      <c r="C22" s="2"/>
      <c r="E22" s="29"/>
      <c r="F22" s="30"/>
      <c r="G22" s="30"/>
      <c r="H22" s="31"/>
    </row>
    <row r="23" spans="2:10">
      <c r="B23" s="4" t="s">
        <v>18</v>
      </c>
      <c r="C23" s="12">
        <f>SUM(C16:C22)</f>
        <v>0</v>
      </c>
      <c r="E23" s="29"/>
      <c r="F23" s="30"/>
      <c r="G23" s="30"/>
      <c r="H23" s="31"/>
    </row>
    <row r="24" spans="2:10">
      <c r="E24" s="29"/>
      <c r="F24" s="30"/>
      <c r="G24" s="30"/>
      <c r="H24" s="31"/>
    </row>
    <row r="25" spans="2:10">
      <c r="B25" s="2" t="s">
        <v>49</v>
      </c>
      <c r="C25" s="10"/>
      <c r="E25" s="29"/>
      <c r="F25" s="30"/>
      <c r="G25" s="30"/>
      <c r="H25" s="31"/>
    </row>
    <row r="26" spans="2:10">
      <c r="B26" s="2" t="s">
        <v>50</v>
      </c>
      <c r="C26" s="10"/>
      <c r="E26" s="29"/>
      <c r="F26" s="30"/>
      <c r="G26" s="30"/>
      <c r="H26" s="31"/>
      <c r="I26" s="35" t="s">
        <v>53</v>
      </c>
      <c r="J26" s="35"/>
    </row>
    <row r="27" spans="2:10" ht="19" thickBot="1">
      <c r="B27" s="4" t="s">
        <v>48</v>
      </c>
      <c r="C27" s="12" t="e">
        <f>(C26/C25)*100</f>
        <v>#DIV/0!</v>
      </c>
      <c r="E27" s="32"/>
      <c r="F27" s="33"/>
      <c r="G27" s="33"/>
      <c r="H27" s="34"/>
    </row>
    <row r="28" spans="2:10">
      <c r="E28" s="6"/>
    </row>
  </sheetData>
  <mergeCells count="2">
    <mergeCell ref="E16:H27"/>
    <mergeCell ref="I26:J26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Sheet1 (2)</vt:lpstr>
      <vt:lpstr>2020.1</vt:lpstr>
      <vt:lpstr>2020.2</vt:lpstr>
      <vt:lpstr>2020.3</vt:lpstr>
      <vt:lpstr>2020.4</vt:lpstr>
      <vt:lpstr>2020.5</vt:lpstr>
      <vt:lpstr>2020.6</vt:lpstr>
      <vt:lpstr>2020.7</vt:lpstr>
      <vt:lpstr>2020.8</vt:lpstr>
      <vt:lpstr>2020.9</vt:lpstr>
      <vt:lpstr>2020.10</vt:lpstr>
      <vt:lpstr>2020.11</vt:lpstr>
      <vt:lpstr>2020.12</vt:lpstr>
      <vt:lpstr>グラフ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高田 真弓子</cp:lastModifiedBy>
  <cp:lastPrinted>2016-12-02T03:07:34Z</cp:lastPrinted>
  <dcterms:created xsi:type="dcterms:W3CDTF">2015-02-02T07:55:43Z</dcterms:created>
  <dcterms:modified xsi:type="dcterms:W3CDTF">2020-02-19T06:17:15Z</dcterms:modified>
</cp:coreProperties>
</file>